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Терней" sheetId="1" r:id="rId1"/>
    <sheet name="Чугуевка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<sst xmlns="http://schemas.openxmlformats.org/spreadsheetml/2006/main" count="116" uniqueCount="48">
  <si>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</si>
  <si>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</si>
  <si>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</si>
  <si>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</si>
  <si>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</si>
  <si>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</si>
  <si>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</si>
  <si>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</si>
  <si>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</si>
  <si>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</si>
  <si>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</si>
  <si>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</si>
  <si>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</si>
  <si>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</si>
  <si>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</si>
  <si>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</si>
  <si>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</si>
  <si>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</si>
  <si>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</si>
  <si>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</si>
  <si>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</si>
  <si>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</si>
  <si>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(без летучих</t>
  </si>
  <si>
    <t>органических</t>
  </si>
  <si>
    <t>соединений)</t>
  </si>
  <si>
    <t>Итого:</t>
  </si>
  <si>
    <t>I</t>
  </si>
  <si>
    <t>4</t>
  </si>
  <si>
    <t>5</t>
  </si>
  <si>
    <t>6</t>
  </si>
  <si>
    <t>Единица</t>
  </si>
  <si>
    <t>тонны</t>
  </si>
  <si>
    <t>Год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</si>
  <si>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</si>
  <si>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</si>
  <si>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</si>
  <si>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</si>
  <si>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</si>
  <si>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</si>
  <si>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</si>
  <si>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</si>
  <si>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</si>
  <si>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>1.1. оксид азота (в персчете на NO2)</t>
  </si>
  <si>
    <t xml:space="preserve">Проведение мероприятий по охране окружающей среды с целью ведения оптимального режима работы ДЭС с минимальным выбросом загрязняющих веществ
</t>
  </si>
  <si>
    <r>
      <t>1. Проведение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капитального и текущих ремонтов  дизельгенераторов                              2. Составление  режимных  карт  для  разных  нагрузок 
работы оборудования            </t>
    </r>
  </si>
  <si>
    <t>2019 года</t>
  </si>
  <si>
    <t>1.6. углеводороды</t>
  </si>
  <si>
    <r>
      <t>1. Проведение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текущего ремонта  дизельгенераторов                              2. Составление  режимных  карт  для  разных  нагрузок 
работы оборудования         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</si>
</sst>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000"/>
    <numFmt numFmtId="188" formatCode="0.00000"/>
    <numFmt numFmtId="189" formatCode="0.0000"/>
    <numFmt numFmtId="190" formatCode="0.000"/>
    <numFmt numFmtId="191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90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wrapText="1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5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right" vertical="top"/>
    </xf>
    <xf numFmtId="49" fontId="6" fillId="0" borderId="20" xfId="0" applyNumberFormat="1" applyFont="1" applyBorder="1" applyAlignment="1">
      <alignment horizontal="right" vertical="top"/>
    </xf>
    <xf numFmtId="49" fontId="6" fillId="0" borderId="21" xfId="0" applyNumberFormat="1" applyFont="1" applyBorder="1" applyAlignment="1">
      <alignment horizontal="right" vertical="top"/>
    </xf>
    <xf numFmtId="190" fontId="6" fillId="0" borderId="10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2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right" vertical="top"/>
    </xf>
    <xf numFmtId="0" fontId="6" fillId="0" borderId="20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right" vertical="top"/>
    </xf>
    <xf numFmtId="190" fontId="6" fillId="0" borderId="11" xfId="0" applyNumberFormat="1" applyFont="1" applyBorder="1" applyAlignment="1">
      <alignment horizontal="right" vertical="top"/>
    </xf>
    <xf numFmtId="190" fontId="6" fillId="0" borderId="12" xfId="0" applyNumberFormat="1" applyFont="1" applyBorder="1" applyAlignment="1">
      <alignment horizontal="right" vertical="top"/>
    </xf>
    <xf numFmtId="190" fontId="6" fillId="0" borderId="14" xfId="0" applyNumberFormat="1" applyFont="1" applyBorder="1" applyAlignment="1">
      <alignment horizontal="right" vertical="top"/>
    </xf>
    <xf numFmtId="190" fontId="6" fillId="0" borderId="0" xfId="0" applyNumberFormat="1" applyFont="1" applyBorder="1" applyAlignment="1">
      <alignment horizontal="right" vertical="top"/>
    </xf>
    <xf numFmtId="190" fontId="6" fillId="0" borderId="15" xfId="0" applyNumberFormat="1" applyFont="1" applyBorder="1" applyAlignment="1">
      <alignment horizontal="right" vertical="top"/>
    </xf>
    <xf numFmtId="190" fontId="6" fillId="0" borderId="19" xfId="0" applyNumberFormat="1" applyFont="1" applyBorder="1" applyAlignment="1">
      <alignment horizontal="right" vertical="top"/>
    </xf>
    <xf numFmtId="190" fontId="6" fillId="0" borderId="20" xfId="0" applyNumberFormat="1" applyFont="1" applyBorder="1" applyAlignment="1">
      <alignment horizontal="right" vertical="top"/>
    </xf>
    <xf numFmtId="190" fontId="6" fillId="0" borderId="21" xfId="0" applyNumberFormat="1" applyFont="1" applyBorder="1" applyAlignment="1">
      <alignment horizontal="right" vertical="top"/>
    </xf>
    <xf numFmtId="190" fontId="6" fillId="0" borderId="13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LMAT~1\AppData\Local\Temp\srv-directum\primtep\&#1056;&#1040;&#1041;&#1054;&#1058;&#1040;\&#1053;&#1042;&#1054;&#1057;\&#1054;&#1090;&#1087;&#1088;&#1072;&#1074;&#1082;&#1072;\&#1044;&#1077;&#1082;&#1083;&#1072;&#1088;&#1072;&#1094;&#1080;&#1103;%20&#1058;&#1077;&#1088;&#1085;&#1077;&#1081;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LMAT~1\AppData\Local\Temp\srv-directum\primtep\&#1056;&#1072;&#1089;&#1095;&#1077;&#1090;&#1099;%20&#1044;&#1069;&#1057;%20&#1063;&#1091;&#1075;&#1091;&#1077;&#1074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здух  "/>
      <sheetName val="стр.6, 7_Разд.4  "/>
      <sheetName val="СВОД 2"/>
      <sheetName val="СВОД   "/>
      <sheetName val="стр.1 Нов."/>
      <sheetName val="стр.2 (2)"/>
      <sheetName val="атм.стр.3"/>
      <sheetName val="ПНГ стр.4-1"/>
      <sheetName val="ПНГ стр.4-2"/>
      <sheetName val="вод. стр.5"/>
      <sheetName val="отх. стр.6-1-2"/>
    </sheetNames>
    <sheetDataSet>
      <sheetData sheetId="0">
        <row r="276">
          <cell r="C276">
            <v>98.04138564000002</v>
          </cell>
        </row>
        <row r="277">
          <cell r="C277">
            <v>15.868725431984128</v>
          </cell>
        </row>
        <row r="278">
          <cell r="C278">
            <v>97.6361413037485</v>
          </cell>
        </row>
        <row r="281">
          <cell r="C281">
            <v>21.192146909999998</v>
          </cell>
        </row>
        <row r="282">
          <cell r="C282">
            <v>1.82351871</v>
          </cell>
        </row>
        <row r="293">
          <cell r="C293">
            <v>3.8353345486536106</v>
          </cell>
        </row>
        <row r="294">
          <cell r="C294">
            <v>45.57727545692956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здух  "/>
    </sheetNames>
    <sheetDataSet>
      <sheetData sheetId="0">
        <row r="66">
          <cell r="C66">
            <v>4.7128369999999995</v>
          </cell>
        </row>
        <row r="67">
          <cell r="C67">
            <v>0.7510133800000001</v>
          </cell>
        </row>
        <row r="68">
          <cell r="C68">
            <v>4.6216208</v>
          </cell>
        </row>
        <row r="69">
          <cell r="C69">
            <v>2.280405</v>
          </cell>
        </row>
        <row r="70">
          <cell r="C70">
            <v>0.3800675</v>
          </cell>
        </row>
        <row r="71">
          <cell r="C71">
            <v>0.7753376999999999</v>
          </cell>
        </row>
        <row r="72">
          <cell r="C72">
            <v>0.0912162</v>
          </cell>
        </row>
        <row r="73">
          <cell r="C73">
            <v>9.577701000000001E-06</v>
          </cell>
        </row>
        <row r="74">
          <cell r="C74">
            <v>6.287172808E-06</v>
          </cell>
        </row>
        <row r="75">
          <cell r="C75">
            <v>0.0022391316871919996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3"/>
  <sheetViews>
    <sheetView tabSelected="1" zoomScalePageLayoutView="0" workbookViewId="0" topLeftCell="A1">
      <selection activeCell="J34" sqref="J34"/>
    </sheetView>
  </sheetViews>
  <sheetFormatPr defaultColWidth="1.37890625" defaultRowHeight="12.75"/>
  <cols>
    <col min="1" max="62" width="1.37890625" style="3" customWidth="1"/>
    <col min="63" max="63" width="4.625" style="3" customWidth="1"/>
    <col min="64" max="64" width="8.6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90" t="s">
        <v>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s="5" customFormat="1" ht="19.5">
      <c r="A7" s="90" t="s">
        <v>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s="5" customFormat="1" ht="19.5">
      <c r="A8" s="90" t="s">
        <v>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s="5" customFormat="1" ht="19.5">
      <c r="A9" s="90" t="s">
        <v>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2" spans="1:64" s="4" customFormat="1" ht="15.75">
      <c r="A12" s="6" t="s">
        <v>10</v>
      </c>
      <c r="B12" s="7"/>
      <c r="C12" s="7"/>
      <c r="D12" s="8"/>
      <c r="E12" s="9" t="s">
        <v>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9" t="s">
        <v>30</v>
      </c>
      <c r="V12" s="10"/>
      <c r="W12" s="10"/>
      <c r="X12" s="10"/>
      <c r="Y12" s="10"/>
      <c r="Z12" s="10"/>
      <c r="AA12" s="11"/>
      <c r="AB12" s="91" t="s">
        <v>32</v>
      </c>
      <c r="AC12" s="92"/>
      <c r="AD12" s="92"/>
      <c r="AE12" s="92"/>
      <c r="AF12" s="92"/>
      <c r="AG12" s="92"/>
      <c r="AH12" s="92"/>
      <c r="AI12" s="92"/>
      <c r="AJ12" s="92"/>
      <c r="AK12" s="93"/>
      <c r="AL12" s="91" t="s">
        <v>32</v>
      </c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</row>
    <row r="13" spans="1:64" s="4" customFormat="1" ht="15.75">
      <c r="A13" s="14" t="s">
        <v>11</v>
      </c>
      <c r="B13" s="15"/>
      <c r="C13" s="15"/>
      <c r="D13" s="16"/>
      <c r="E13" s="17" t="s">
        <v>13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  <c r="U13" s="17" t="s">
        <v>39</v>
      </c>
      <c r="V13" s="18"/>
      <c r="W13" s="18"/>
      <c r="X13" s="18"/>
      <c r="Y13" s="18"/>
      <c r="Z13" s="18"/>
      <c r="AA13" s="19"/>
      <c r="AB13" s="17" t="s">
        <v>37</v>
      </c>
      <c r="AC13" s="18"/>
      <c r="AD13" s="18"/>
      <c r="AE13" s="18"/>
      <c r="AF13" s="18"/>
      <c r="AG13" s="18"/>
      <c r="AH13" s="18"/>
      <c r="AI13" s="18"/>
      <c r="AJ13" s="18"/>
      <c r="AK13" s="19"/>
      <c r="AL13" s="17" t="s">
        <v>34</v>
      </c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9"/>
      <c r="BC13" s="17" t="s">
        <v>33</v>
      </c>
      <c r="BD13" s="18"/>
      <c r="BE13" s="18"/>
      <c r="BF13" s="18"/>
      <c r="BG13" s="18"/>
      <c r="BH13" s="18"/>
      <c r="BI13" s="18"/>
      <c r="BJ13" s="18"/>
      <c r="BK13" s="18"/>
      <c r="BL13" s="19"/>
    </row>
    <row r="14" spans="1:64" s="4" customFormat="1" ht="15.75">
      <c r="A14" s="14"/>
      <c r="B14" s="15"/>
      <c r="C14" s="15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  <c r="U14" s="17" t="s">
        <v>40</v>
      </c>
      <c r="V14" s="18"/>
      <c r="W14" s="18"/>
      <c r="X14" s="18"/>
      <c r="Y14" s="18"/>
      <c r="Z14" s="18"/>
      <c r="AA14" s="19"/>
      <c r="AB14" s="17" t="s">
        <v>38</v>
      </c>
      <c r="AC14" s="18"/>
      <c r="AD14" s="18"/>
      <c r="AE14" s="18"/>
      <c r="AF14" s="18"/>
      <c r="AG14" s="18"/>
      <c r="AH14" s="18"/>
      <c r="AI14" s="18"/>
      <c r="AJ14" s="18"/>
      <c r="AK14" s="19"/>
      <c r="AL14" s="17" t="s">
        <v>35</v>
      </c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9"/>
      <c r="BC14" s="17"/>
      <c r="BD14" s="18"/>
      <c r="BE14" s="18"/>
      <c r="BF14" s="18"/>
      <c r="BG14" s="18"/>
      <c r="BH14" s="18"/>
      <c r="BI14" s="18"/>
      <c r="BJ14" s="18"/>
      <c r="BK14" s="18"/>
      <c r="BL14" s="19"/>
    </row>
    <row r="15" spans="1:64" s="4" customFormat="1" ht="15.75">
      <c r="A15" s="14"/>
      <c r="B15" s="15"/>
      <c r="C15" s="15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17" t="s">
        <v>31</v>
      </c>
      <c r="V15" s="18"/>
      <c r="W15" s="18"/>
      <c r="X15" s="18"/>
      <c r="Y15" s="18"/>
      <c r="Z15" s="18"/>
      <c r="AA15" s="19"/>
      <c r="AB15" s="17" t="s">
        <v>45</v>
      </c>
      <c r="AC15" s="18"/>
      <c r="AD15" s="18"/>
      <c r="AE15" s="18"/>
      <c r="AF15" s="18"/>
      <c r="AG15" s="18"/>
      <c r="AH15" s="18"/>
      <c r="AI15" s="18"/>
      <c r="AJ15" s="18"/>
      <c r="AK15" s="19"/>
      <c r="AL15" s="17" t="s">
        <v>36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9"/>
      <c r="BC15" s="17"/>
      <c r="BD15" s="18"/>
      <c r="BE15" s="18"/>
      <c r="BF15" s="18"/>
      <c r="BG15" s="18"/>
      <c r="BH15" s="18"/>
      <c r="BI15" s="18"/>
      <c r="BJ15" s="18"/>
      <c r="BK15" s="18"/>
      <c r="BL15" s="19"/>
    </row>
    <row r="16" spans="1:64" s="4" customFormat="1" ht="15.75">
      <c r="A16" s="14"/>
      <c r="B16" s="15"/>
      <c r="C16" s="15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17"/>
      <c r="V16" s="18"/>
      <c r="W16" s="18"/>
      <c r="X16" s="18"/>
      <c r="Y16" s="18"/>
      <c r="Z16" s="18"/>
      <c r="AA16" s="19"/>
      <c r="AB16" s="17"/>
      <c r="AC16" s="18"/>
      <c r="AD16" s="18"/>
      <c r="AE16" s="18"/>
      <c r="AF16" s="18"/>
      <c r="AG16" s="18"/>
      <c r="AH16" s="18"/>
      <c r="AI16" s="18"/>
      <c r="AJ16" s="18"/>
      <c r="AK16" s="19"/>
      <c r="AL16" s="17" t="s">
        <v>15</v>
      </c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9"/>
      <c r="BC16" s="17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64" s="4" customFormat="1" ht="15.75">
      <c r="A17" s="20" t="s">
        <v>0</v>
      </c>
      <c r="B17" s="20"/>
      <c r="C17" s="20"/>
      <c r="D17" s="20"/>
      <c r="E17" s="22" t="s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0" t="s">
        <v>2</v>
      </c>
      <c r="V17" s="20"/>
      <c r="W17" s="20"/>
      <c r="X17" s="20"/>
      <c r="Y17" s="20"/>
      <c r="Z17" s="20"/>
      <c r="AA17" s="20"/>
      <c r="AB17" s="20" t="s">
        <v>27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 t="s">
        <v>28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 t="s">
        <v>29</v>
      </c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s="4" customFormat="1" ht="15.75" customHeight="1">
      <c r="A18" s="42" t="s">
        <v>26</v>
      </c>
      <c r="B18" s="43"/>
      <c r="C18" s="43"/>
      <c r="D18" s="44"/>
      <c r="E18" s="52" t="s">
        <v>14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4" t="s">
        <v>31</v>
      </c>
      <c r="V18" s="55"/>
      <c r="W18" s="55"/>
      <c r="X18" s="55"/>
      <c r="Y18" s="55"/>
      <c r="Z18" s="55"/>
      <c r="AA18" s="56"/>
      <c r="AB18" s="63">
        <f>SUM(AB21:AK32)</f>
        <v>283.97452800131583</v>
      </c>
      <c r="AC18" s="64"/>
      <c r="AD18" s="64"/>
      <c r="AE18" s="64"/>
      <c r="AF18" s="64"/>
      <c r="AG18" s="64"/>
      <c r="AH18" s="64"/>
      <c r="AI18" s="64"/>
      <c r="AJ18" s="64"/>
      <c r="AK18" s="65"/>
      <c r="AL18" s="81" t="s">
        <v>44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3"/>
      <c r="BC18" s="81" t="s">
        <v>43</v>
      </c>
      <c r="BD18" s="82"/>
      <c r="BE18" s="82"/>
      <c r="BF18" s="82"/>
      <c r="BG18" s="82"/>
      <c r="BH18" s="82"/>
      <c r="BI18" s="82"/>
      <c r="BJ18" s="82"/>
      <c r="BK18" s="82"/>
      <c r="BL18" s="83"/>
    </row>
    <row r="19" spans="1:64" s="4" customFormat="1" ht="15.75">
      <c r="A19" s="45"/>
      <c r="B19" s="46"/>
      <c r="C19" s="46"/>
      <c r="D19" s="47"/>
      <c r="E19" s="52" t="s">
        <v>15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7"/>
      <c r="V19" s="58"/>
      <c r="W19" s="58"/>
      <c r="X19" s="58"/>
      <c r="Y19" s="58"/>
      <c r="Z19" s="58"/>
      <c r="AA19" s="59"/>
      <c r="AB19" s="66"/>
      <c r="AC19" s="67"/>
      <c r="AD19" s="67"/>
      <c r="AE19" s="67"/>
      <c r="AF19" s="67"/>
      <c r="AG19" s="67"/>
      <c r="AH19" s="67"/>
      <c r="AI19" s="67"/>
      <c r="AJ19" s="67"/>
      <c r="AK19" s="68"/>
      <c r="AL19" s="84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84"/>
      <c r="BD19" s="85"/>
      <c r="BE19" s="85"/>
      <c r="BF19" s="85"/>
      <c r="BG19" s="85"/>
      <c r="BH19" s="85"/>
      <c r="BI19" s="85"/>
      <c r="BJ19" s="85"/>
      <c r="BK19" s="85"/>
      <c r="BL19" s="86"/>
    </row>
    <row r="20" spans="1:64" s="4" customFormat="1" ht="15.75">
      <c r="A20" s="45"/>
      <c r="B20" s="46"/>
      <c r="C20" s="46"/>
      <c r="D20" s="47"/>
      <c r="E20" s="40" t="s">
        <v>41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60"/>
      <c r="V20" s="61"/>
      <c r="W20" s="61"/>
      <c r="X20" s="61"/>
      <c r="Y20" s="61"/>
      <c r="Z20" s="61"/>
      <c r="AA20" s="62"/>
      <c r="AB20" s="69"/>
      <c r="AC20" s="70"/>
      <c r="AD20" s="70"/>
      <c r="AE20" s="70"/>
      <c r="AF20" s="70"/>
      <c r="AG20" s="70"/>
      <c r="AH20" s="70"/>
      <c r="AI20" s="70"/>
      <c r="AJ20" s="70"/>
      <c r="AK20" s="71"/>
      <c r="AL20" s="84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84"/>
      <c r="BD20" s="85"/>
      <c r="BE20" s="85"/>
      <c r="BF20" s="85"/>
      <c r="BG20" s="85"/>
      <c r="BH20" s="85"/>
      <c r="BI20" s="85"/>
      <c r="BJ20" s="85"/>
      <c r="BK20" s="85"/>
      <c r="BL20" s="86"/>
    </row>
    <row r="21" spans="1:64" s="4" customFormat="1" ht="35.25" customHeight="1">
      <c r="A21" s="45"/>
      <c r="B21" s="46"/>
      <c r="C21" s="46"/>
      <c r="D21" s="47"/>
      <c r="E21" s="31" t="s">
        <v>42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 t="s">
        <v>31</v>
      </c>
      <c r="V21" s="34"/>
      <c r="W21" s="34"/>
      <c r="X21" s="34"/>
      <c r="Y21" s="34"/>
      <c r="Z21" s="34"/>
      <c r="AA21" s="34"/>
      <c r="AB21" s="12">
        <f>'[1]Воздух  '!$C$277+'[1]Воздух  '!$C$278</f>
        <v>113.50486673573263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84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84"/>
      <c r="BD21" s="85"/>
      <c r="BE21" s="85"/>
      <c r="BF21" s="85"/>
      <c r="BG21" s="85"/>
      <c r="BH21" s="85"/>
      <c r="BI21" s="85"/>
      <c r="BJ21" s="85"/>
      <c r="BK21" s="85"/>
      <c r="BL21" s="86"/>
    </row>
    <row r="22" spans="1:64" s="4" customFormat="1" ht="15" customHeight="1">
      <c r="A22" s="45"/>
      <c r="B22" s="46"/>
      <c r="C22" s="46"/>
      <c r="D22" s="47"/>
      <c r="E22" s="25" t="s">
        <v>16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34" t="s">
        <v>31</v>
      </c>
      <c r="V22" s="34"/>
      <c r="W22" s="34"/>
      <c r="X22" s="34"/>
      <c r="Y22" s="34"/>
      <c r="Z22" s="34"/>
      <c r="AA22" s="34"/>
      <c r="AB22" s="12">
        <f>'[1]Воздух  '!$C$281</f>
        <v>21.192146909999998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84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84"/>
      <c r="BD22" s="85"/>
      <c r="BE22" s="85"/>
      <c r="BF22" s="85"/>
      <c r="BG22" s="85"/>
      <c r="BH22" s="85"/>
      <c r="BI22" s="85"/>
      <c r="BJ22" s="85"/>
      <c r="BK22" s="85"/>
      <c r="BL22" s="86"/>
    </row>
    <row r="23" spans="1:64" s="4" customFormat="1" ht="15.75">
      <c r="A23" s="45"/>
      <c r="B23" s="46"/>
      <c r="C23" s="46"/>
      <c r="D23" s="47"/>
      <c r="E23" s="35" t="s">
        <v>17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 t="s">
        <v>31</v>
      </c>
      <c r="V23" s="38"/>
      <c r="W23" s="38"/>
      <c r="X23" s="38"/>
      <c r="Y23" s="38"/>
      <c r="Z23" s="38"/>
      <c r="AA23" s="38"/>
      <c r="AB23" s="80">
        <f>'[1]Воздух  '!$C$293</f>
        <v>3.8353345486536106</v>
      </c>
      <c r="AC23" s="80"/>
      <c r="AD23" s="80"/>
      <c r="AE23" s="80"/>
      <c r="AF23" s="80"/>
      <c r="AG23" s="80"/>
      <c r="AH23" s="80"/>
      <c r="AI23" s="80"/>
      <c r="AJ23" s="80"/>
      <c r="AK23" s="80"/>
      <c r="AL23" s="84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84"/>
      <c r="BD23" s="85"/>
      <c r="BE23" s="85"/>
      <c r="BF23" s="85"/>
      <c r="BG23" s="85"/>
      <c r="BH23" s="85"/>
      <c r="BI23" s="85"/>
      <c r="BJ23" s="85"/>
      <c r="BK23" s="85"/>
      <c r="BL23" s="86"/>
    </row>
    <row r="24" spans="1:64" s="4" customFormat="1" ht="15.75">
      <c r="A24" s="45"/>
      <c r="B24" s="46"/>
      <c r="C24" s="46"/>
      <c r="D24" s="47"/>
      <c r="E24" s="39" t="s">
        <v>18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  <c r="U24" s="38"/>
      <c r="V24" s="38"/>
      <c r="W24" s="38"/>
      <c r="X24" s="38"/>
      <c r="Y24" s="38"/>
      <c r="Z24" s="38"/>
      <c r="AA24" s="38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4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84"/>
      <c r="BD24" s="85"/>
      <c r="BE24" s="85"/>
      <c r="BF24" s="85"/>
      <c r="BG24" s="85"/>
      <c r="BH24" s="85"/>
      <c r="BI24" s="85"/>
      <c r="BJ24" s="85"/>
      <c r="BK24" s="85"/>
      <c r="BL24" s="86"/>
    </row>
    <row r="25" spans="1:64" s="4" customFormat="1" ht="15.75">
      <c r="A25" s="45"/>
      <c r="B25" s="46"/>
      <c r="C25" s="46"/>
      <c r="D25" s="47"/>
      <c r="E25" s="35" t="s">
        <v>19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8" t="s">
        <v>31</v>
      </c>
      <c r="V25" s="38"/>
      <c r="W25" s="38"/>
      <c r="X25" s="38"/>
      <c r="Y25" s="38"/>
      <c r="Z25" s="38"/>
      <c r="AA25" s="38"/>
      <c r="AB25" s="80">
        <f>'[1]Воздух  '!$C$282</f>
        <v>1.82351871</v>
      </c>
      <c r="AC25" s="80"/>
      <c r="AD25" s="80"/>
      <c r="AE25" s="80"/>
      <c r="AF25" s="80"/>
      <c r="AG25" s="80"/>
      <c r="AH25" s="80"/>
      <c r="AI25" s="80"/>
      <c r="AJ25" s="80"/>
      <c r="AK25" s="80"/>
      <c r="AL25" s="84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6"/>
      <c r="BC25" s="84"/>
      <c r="BD25" s="85"/>
      <c r="BE25" s="85"/>
      <c r="BF25" s="85"/>
      <c r="BG25" s="85"/>
      <c r="BH25" s="85"/>
      <c r="BI25" s="85"/>
      <c r="BJ25" s="85"/>
      <c r="BK25" s="85"/>
      <c r="BL25" s="86"/>
    </row>
    <row r="26" spans="1:64" s="4" customFormat="1" ht="15.75">
      <c r="A26" s="45"/>
      <c r="B26" s="46"/>
      <c r="C26" s="46"/>
      <c r="D26" s="47"/>
      <c r="E26" s="51" t="s">
        <v>20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38"/>
      <c r="V26" s="38"/>
      <c r="W26" s="38"/>
      <c r="X26" s="38"/>
      <c r="Y26" s="38"/>
      <c r="Z26" s="38"/>
      <c r="AA26" s="38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4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84"/>
      <c r="BD26" s="85"/>
      <c r="BE26" s="85"/>
      <c r="BF26" s="85"/>
      <c r="BG26" s="85"/>
      <c r="BH26" s="85"/>
      <c r="BI26" s="85"/>
      <c r="BJ26" s="85"/>
      <c r="BK26" s="85"/>
      <c r="BL26" s="86"/>
    </row>
    <row r="27" spans="1:64" s="4" customFormat="1" ht="15.75">
      <c r="A27" s="45"/>
      <c r="B27" s="46"/>
      <c r="C27" s="46"/>
      <c r="D27" s="47"/>
      <c r="E27" s="39" t="s">
        <v>18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38"/>
      <c r="V27" s="38"/>
      <c r="W27" s="38"/>
      <c r="X27" s="38"/>
      <c r="Y27" s="38"/>
      <c r="Z27" s="38"/>
      <c r="AA27" s="38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4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84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64" s="4" customFormat="1" ht="15" customHeight="1">
      <c r="A28" s="45"/>
      <c r="B28" s="46"/>
      <c r="C28" s="46"/>
      <c r="D28" s="47"/>
      <c r="E28" s="25" t="s">
        <v>21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7"/>
      <c r="U28" s="34" t="s">
        <v>31</v>
      </c>
      <c r="V28" s="34"/>
      <c r="W28" s="34"/>
      <c r="X28" s="34"/>
      <c r="Y28" s="34"/>
      <c r="Z28" s="34"/>
      <c r="AA28" s="34"/>
      <c r="AB28" s="12">
        <f>'[1]Воздух  '!$C$276</f>
        <v>98.04138564000002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84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84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64" s="4" customFormat="1" ht="15.75">
      <c r="A29" s="45"/>
      <c r="B29" s="46"/>
      <c r="C29" s="46"/>
      <c r="D29" s="47"/>
      <c r="E29" s="52" t="s">
        <v>46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4" t="s">
        <v>31</v>
      </c>
      <c r="V29" s="55"/>
      <c r="W29" s="55"/>
      <c r="X29" s="55"/>
      <c r="Y29" s="55"/>
      <c r="Z29" s="55"/>
      <c r="AA29" s="56"/>
      <c r="AB29" s="63">
        <f>'[1]Воздух  '!$C$294</f>
        <v>45.57727545692956</v>
      </c>
      <c r="AC29" s="72"/>
      <c r="AD29" s="72"/>
      <c r="AE29" s="72"/>
      <c r="AF29" s="72"/>
      <c r="AG29" s="72"/>
      <c r="AH29" s="72"/>
      <c r="AI29" s="72"/>
      <c r="AJ29" s="72"/>
      <c r="AK29" s="73"/>
      <c r="AL29" s="84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84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64" s="4" customFormat="1" ht="15.75">
      <c r="A30" s="45"/>
      <c r="B30" s="46"/>
      <c r="C30" s="46"/>
      <c r="D30" s="47"/>
      <c r="E30" s="52" t="s">
        <v>22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7"/>
      <c r="V30" s="58"/>
      <c r="W30" s="58"/>
      <c r="X30" s="58"/>
      <c r="Y30" s="58"/>
      <c r="Z30" s="58"/>
      <c r="AA30" s="59"/>
      <c r="AB30" s="74"/>
      <c r="AC30" s="75"/>
      <c r="AD30" s="75"/>
      <c r="AE30" s="75"/>
      <c r="AF30" s="75"/>
      <c r="AG30" s="75"/>
      <c r="AH30" s="75"/>
      <c r="AI30" s="75"/>
      <c r="AJ30" s="75"/>
      <c r="AK30" s="76"/>
      <c r="AL30" s="84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84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64" s="4" customFormat="1" ht="15.75">
      <c r="A31" s="45"/>
      <c r="B31" s="46"/>
      <c r="C31" s="46"/>
      <c r="D31" s="47"/>
      <c r="E31" s="52" t="s">
        <v>23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7"/>
      <c r="V31" s="58"/>
      <c r="W31" s="58"/>
      <c r="X31" s="58"/>
      <c r="Y31" s="58"/>
      <c r="Z31" s="58"/>
      <c r="AA31" s="59"/>
      <c r="AB31" s="74"/>
      <c r="AC31" s="75"/>
      <c r="AD31" s="75"/>
      <c r="AE31" s="75"/>
      <c r="AF31" s="75"/>
      <c r="AG31" s="75"/>
      <c r="AH31" s="75"/>
      <c r="AI31" s="75"/>
      <c r="AJ31" s="75"/>
      <c r="AK31" s="76"/>
      <c r="AL31" s="84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C31" s="84"/>
      <c r="BD31" s="85"/>
      <c r="BE31" s="85"/>
      <c r="BF31" s="85"/>
      <c r="BG31" s="85"/>
      <c r="BH31" s="85"/>
      <c r="BI31" s="85"/>
      <c r="BJ31" s="85"/>
      <c r="BK31" s="85"/>
      <c r="BL31" s="86"/>
    </row>
    <row r="32" spans="1:64" s="4" customFormat="1" ht="15.75" customHeight="1">
      <c r="A32" s="48"/>
      <c r="B32" s="49"/>
      <c r="C32" s="49"/>
      <c r="D32" s="50"/>
      <c r="E32" s="40" t="s">
        <v>24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60"/>
      <c r="V32" s="61"/>
      <c r="W32" s="61"/>
      <c r="X32" s="61"/>
      <c r="Y32" s="61"/>
      <c r="Z32" s="61"/>
      <c r="AA32" s="62"/>
      <c r="AB32" s="77"/>
      <c r="AC32" s="78"/>
      <c r="AD32" s="78"/>
      <c r="AE32" s="78"/>
      <c r="AF32" s="78"/>
      <c r="AG32" s="78"/>
      <c r="AH32" s="78"/>
      <c r="AI32" s="78"/>
      <c r="AJ32" s="78"/>
      <c r="AK32" s="79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9"/>
      <c r="BC32" s="87"/>
      <c r="BD32" s="88"/>
      <c r="BE32" s="88"/>
      <c r="BF32" s="88"/>
      <c r="BG32" s="88"/>
      <c r="BH32" s="88"/>
      <c r="BI32" s="88"/>
      <c r="BJ32" s="88"/>
      <c r="BK32" s="88"/>
      <c r="BL32" s="89"/>
    </row>
    <row r="33" spans="1:64" s="4" customFormat="1" ht="16.5" customHeight="1">
      <c r="A33" s="22"/>
      <c r="B33" s="23"/>
      <c r="C33" s="23"/>
      <c r="D33" s="24"/>
      <c r="E33" s="25" t="s">
        <v>25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  <c r="U33" s="28" t="s">
        <v>31</v>
      </c>
      <c r="V33" s="29"/>
      <c r="W33" s="29"/>
      <c r="X33" s="29"/>
      <c r="Y33" s="29"/>
      <c r="Z33" s="29"/>
      <c r="AA33" s="30"/>
      <c r="AB33" s="12">
        <f>SUM(AB21:AK32)</f>
        <v>283.97452800131583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21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</sheetData>
  <sheetProtection/>
  <mergeCells count="77">
    <mergeCell ref="BC14:BL14"/>
    <mergeCell ref="E15:T15"/>
    <mergeCell ref="U15:AA15"/>
    <mergeCell ref="AB15:AK15"/>
    <mergeCell ref="AL16:BB16"/>
    <mergeCell ref="BC16:BL16"/>
    <mergeCell ref="BC15:BL15"/>
    <mergeCell ref="AB14:AK14"/>
    <mergeCell ref="A6:BL6"/>
    <mergeCell ref="A7:BL7"/>
    <mergeCell ref="A8:BL8"/>
    <mergeCell ref="A9:BL9"/>
    <mergeCell ref="AB16:AK16"/>
    <mergeCell ref="AB12:AK12"/>
    <mergeCell ref="AB13:AK13"/>
    <mergeCell ref="AL13:BB13"/>
    <mergeCell ref="BC13:BL13"/>
    <mergeCell ref="AL12:BL12"/>
    <mergeCell ref="BC17:BL17"/>
    <mergeCell ref="AB18:AK20"/>
    <mergeCell ref="AB29:AK32"/>
    <mergeCell ref="AB21:AK21"/>
    <mergeCell ref="AB22:AK22"/>
    <mergeCell ref="AB23:AK24"/>
    <mergeCell ref="AL18:BB32"/>
    <mergeCell ref="AB25:AK27"/>
    <mergeCell ref="BC18:BL32"/>
    <mergeCell ref="AB28:AK28"/>
    <mergeCell ref="AL15:BB15"/>
    <mergeCell ref="E25:T25"/>
    <mergeCell ref="U25:AA27"/>
    <mergeCell ref="E27:T27"/>
    <mergeCell ref="E17:T17"/>
    <mergeCell ref="U17:AA17"/>
    <mergeCell ref="E19:T19"/>
    <mergeCell ref="AB17:AK17"/>
    <mergeCell ref="AL17:BB17"/>
    <mergeCell ref="AL14:BB14"/>
    <mergeCell ref="E18:T18"/>
    <mergeCell ref="U18:AA20"/>
    <mergeCell ref="E29:T29"/>
    <mergeCell ref="U29:AA32"/>
    <mergeCell ref="E30:T30"/>
    <mergeCell ref="E32:T32"/>
    <mergeCell ref="E31:T31"/>
    <mergeCell ref="E28:T28"/>
    <mergeCell ref="U28:AA28"/>
    <mergeCell ref="A14:D14"/>
    <mergeCell ref="E14:T14"/>
    <mergeCell ref="U14:AA14"/>
    <mergeCell ref="A16:D16"/>
    <mergeCell ref="E16:T16"/>
    <mergeCell ref="A18:D32"/>
    <mergeCell ref="E22:T22"/>
    <mergeCell ref="U22:AA22"/>
    <mergeCell ref="E26:T26"/>
    <mergeCell ref="E20:T20"/>
    <mergeCell ref="AL33:BB33"/>
    <mergeCell ref="BC33:BL33"/>
    <mergeCell ref="A33:D33"/>
    <mergeCell ref="E33:T33"/>
    <mergeCell ref="U33:AA33"/>
    <mergeCell ref="E21:T21"/>
    <mergeCell ref="U21:AA21"/>
    <mergeCell ref="E23:T23"/>
    <mergeCell ref="U23:AA24"/>
    <mergeCell ref="E24:T24"/>
    <mergeCell ref="A12:D12"/>
    <mergeCell ref="E12:T12"/>
    <mergeCell ref="U12:AA12"/>
    <mergeCell ref="AB33:AK33"/>
    <mergeCell ref="A13:D13"/>
    <mergeCell ref="U16:AA16"/>
    <mergeCell ref="A15:D15"/>
    <mergeCell ref="E13:T13"/>
    <mergeCell ref="U13:AA13"/>
    <mergeCell ref="A17:D17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3"/>
  <sheetViews>
    <sheetView zoomScalePageLayoutView="0" workbookViewId="0" topLeftCell="A1">
      <selection activeCell="AL18" sqref="AL18:BB32"/>
    </sheetView>
  </sheetViews>
  <sheetFormatPr defaultColWidth="1.37890625" defaultRowHeight="12.75"/>
  <cols>
    <col min="1" max="62" width="1.37890625" style="3" customWidth="1"/>
    <col min="63" max="63" width="4.625" style="3" customWidth="1"/>
    <col min="64" max="64" width="8.6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90" t="s">
        <v>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s="5" customFormat="1" ht="19.5">
      <c r="A7" s="90" t="s">
        <v>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s="5" customFormat="1" ht="19.5">
      <c r="A8" s="90" t="s">
        <v>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s="5" customFormat="1" ht="19.5">
      <c r="A9" s="90" t="s">
        <v>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2" spans="1:64" s="4" customFormat="1" ht="15.75">
      <c r="A12" s="6" t="s">
        <v>10</v>
      </c>
      <c r="B12" s="7"/>
      <c r="C12" s="7"/>
      <c r="D12" s="8"/>
      <c r="E12" s="9" t="s">
        <v>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9" t="s">
        <v>30</v>
      </c>
      <c r="V12" s="10"/>
      <c r="W12" s="10"/>
      <c r="X12" s="10"/>
      <c r="Y12" s="10"/>
      <c r="Z12" s="10"/>
      <c r="AA12" s="11"/>
      <c r="AB12" s="91" t="s">
        <v>32</v>
      </c>
      <c r="AC12" s="92"/>
      <c r="AD12" s="92"/>
      <c r="AE12" s="92"/>
      <c r="AF12" s="92"/>
      <c r="AG12" s="92"/>
      <c r="AH12" s="92"/>
      <c r="AI12" s="92"/>
      <c r="AJ12" s="92"/>
      <c r="AK12" s="93"/>
      <c r="AL12" s="91" t="s">
        <v>32</v>
      </c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</row>
    <row r="13" spans="1:64" s="4" customFormat="1" ht="15.75">
      <c r="A13" s="14" t="s">
        <v>11</v>
      </c>
      <c r="B13" s="15"/>
      <c r="C13" s="15"/>
      <c r="D13" s="16"/>
      <c r="E13" s="17" t="s">
        <v>13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  <c r="U13" s="17" t="s">
        <v>39</v>
      </c>
      <c r="V13" s="18"/>
      <c r="W13" s="18"/>
      <c r="X13" s="18"/>
      <c r="Y13" s="18"/>
      <c r="Z13" s="18"/>
      <c r="AA13" s="19"/>
      <c r="AB13" s="17" t="s">
        <v>37</v>
      </c>
      <c r="AC13" s="18"/>
      <c r="AD13" s="18"/>
      <c r="AE13" s="18"/>
      <c r="AF13" s="18"/>
      <c r="AG13" s="18"/>
      <c r="AH13" s="18"/>
      <c r="AI13" s="18"/>
      <c r="AJ13" s="18"/>
      <c r="AK13" s="19"/>
      <c r="AL13" s="17" t="s">
        <v>34</v>
      </c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9"/>
      <c r="BC13" s="17" t="s">
        <v>33</v>
      </c>
      <c r="BD13" s="18"/>
      <c r="BE13" s="18"/>
      <c r="BF13" s="18"/>
      <c r="BG13" s="18"/>
      <c r="BH13" s="18"/>
      <c r="BI13" s="18"/>
      <c r="BJ13" s="18"/>
      <c r="BK13" s="18"/>
      <c r="BL13" s="19"/>
    </row>
    <row r="14" spans="1:64" s="4" customFormat="1" ht="15.75">
      <c r="A14" s="14"/>
      <c r="B14" s="15"/>
      <c r="C14" s="15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  <c r="U14" s="17" t="s">
        <v>40</v>
      </c>
      <c r="V14" s="18"/>
      <c r="W14" s="18"/>
      <c r="X14" s="18"/>
      <c r="Y14" s="18"/>
      <c r="Z14" s="18"/>
      <c r="AA14" s="19"/>
      <c r="AB14" s="17" t="s">
        <v>38</v>
      </c>
      <c r="AC14" s="18"/>
      <c r="AD14" s="18"/>
      <c r="AE14" s="18"/>
      <c r="AF14" s="18"/>
      <c r="AG14" s="18"/>
      <c r="AH14" s="18"/>
      <c r="AI14" s="18"/>
      <c r="AJ14" s="18"/>
      <c r="AK14" s="19"/>
      <c r="AL14" s="17" t="s">
        <v>35</v>
      </c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9"/>
      <c r="BC14" s="17"/>
      <c r="BD14" s="18"/>
      <c r="BE14" s="18"/>
      <c r="BF14" s="18"/>
      <c r="BG14" s="18"/>
      <c r="BH14" s="18"/>
      <c r="BI14" s="18"/>
      <c r="BJ14" s="18"/>
      <c r="BK14" s="18"/>
      <c r="BL14" s="19"/>
    </row>
    <row r="15" spans="1:64" s="4" customFormat="1" ht="15.75">
      <c r="A15" s="14"/>
      <c r="B15" s="15"/>
      <c r="C15" s="15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17" t="s">
        <v>31</v>
      </c>
      <c r="V15" s="18"/>
      <c r="W15" s="18"/>
      <c r="X15" s="18"/>
      <c r="Y15" s="18"/>
      <c r="Z15" s="18"/>
      <c r="AA15" s="19"/>
      <c r="AB15" s="17" t="s">
        <v>45</v>
      </c>
      <c r="AC15" s="18"/>
      <c r="AD15" s="18"/>
      <c r="AE15" s="18"/>
      <c r="AF15" s="18"/>
      <c r="AG15" s="18"/>
      <c r="AH15" s="18"/>
      <c r="AI15" s="18"/>
      <c r="AJ15" s="18"/>
      <c r="AK15" s="19"/>
      <c r="AL15" s="17" t="s">
        <v>36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9"/>
      <c r="BC15" s="17"/>
      <c r="BD15" s="18"/>
      <c r="BE15" s="18"/>
      <c r="BF15" s="18"/>
      <c r="BG15" s="18"/>
      <c r="BH15" s="18"/>
      <c r="BI15" s="18"/>
      <c r="BJ15" s="18"/>
      <c r="BK15" s="18"/>
      <c r="BL15" s="19"/>
    </row>
    <row r="16" spans="1:64" s="4" customFormat="1" ht="15.75">
      <c r="A16" s="14"/>
      <c r="B16" s="15"/>
      <c r="C16" s="15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17"/>
      <c r="V16" s="18"/>
      <c r="W16" s="18"/>
      <c r="X16" s="18"/>
      <c r="Y16" s="18"/>
      <c r="Z16" s="18"/>
      <c r="AA16" s="19"/>
      <c r="AB16" s="17"/>
      <c r="AC16" s="18"/>
      <c r="AD16" s="18"/>
      <c r="AE16" s="18"/>
      <c r="AF16" s="18"/>
      <c r="AG16" s="18"/>
      <c r="AH16" s="18"/>
      <c r="AI16" s="18"/>
      <c r="AJ16" s="18"/>
      <c r="AK16" s="19"/>
      <c r="AL16" s="17" t="s">
        <v>15</v>
      </c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9"/>
      <c r="BC16" s="17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64" s="4" customFormat="1" ht="15.75">
      <c r="A17" s="20" t="s">
        <v>0</v>
      </c>
      <c r="B17" s="20"/>
      <c r="C17" s="20"/>
      <c r="D17" s="20"/>
      <c r="E17" s="22" t="s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0" t="s">
        <v>2</v>
      </c>
      <c r="V17" s="20"/>
      <c r="W17" s="20"/>
      <c r="X17" s="20"/>
      <c r="Y17" s="20"/>
      <c r="Z17" s="20"/>
      <c r="AA17" s="20"/>
      <c r="AB17" s="20" t="s">
        <v>27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 t="s">
        <v>28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 t="s">
        <v>29</v>
      </c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s="4" customFormat="1" ht="15.75" customHeight="1">
      <c r="A18" s="42" t="s">
        <v>26</v>
      </c>
      <c r="B18" s="43"/>
      <c r="C18" s="43"/>
      <c r="D18" s="44"/>
      <c r="E18" s="52" t="s">
        <v>14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4" t="s">
        <v>31</v>
      </c>
      <c r="V18" s="55"/>
      <c r="W18" s="55"/>
      <c r="X18" s="55"/>
      <c r="Y18" s="55"/>
      <c r="Z18" s="55"/>
      <c r="AA18" s="56"/>
      <c r="AB18" s="63">
        <f>SUM(AB21:AK32)</f>
        <v>13.614752576561</v>
      </c>
      <c r="AC18" s="64"/>
      <c r="AD18" s="64"/>
      <c r="AE18" s="64"/>
      <c r="AF18" s="64"/>
      <c r="AG18" s="64"/>
      <c r="AH18" s="64"/>
      <c r="AI18" s="64"/>
      <c r="AJ18" s="64"/>
      <c r="AK18" s="65"/>
      <c r="AL18" s="81" t="s">
        <v>47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3"/>
      <c r="BC18" s="81" t="s">
        <v>43</v>
      </c>
      <c r="BD18" s="82"/>
      <c r="BE18" s="82"/>
      <c r="BF18" s="82"/>
      <c r="BG18" s="82"/>
      <c r="BH18" s="82"/>
      <c r="BI18" s="82"/>
      <c r="BJ18" s="82"/>
      <c r="BK18" s="82"/>
      <c r="BL18" s="83"/>
    </row>
    <row r="19" spans="1:64" s="4" customFormat="1" ht="15.75">
      <c r="A19" s="45"/>
      <c r="B19" s="46"/>
      <c r="C19" s="46"/>
      <c r="D19" s="47"/>
      <c r="E19" s="52" t="s">
        <v>15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7"/>
      <c r="V19" s="58"/>
      <c r="W19" s="58"/>
      <c r="X19" s="58"/>
      <c r="Y19" s="58"/>
      <c r="Z19" s="58"/>
      <c r="AA19" s="59"/>
      <c r="AB19" s="66"/>
      <c r="AC19" s="67"/>
      <c r="AD19" s="67"/>
      <c r="AE19" s="67"/>
      <c r="AF19" s="67"/>
      <c r="AG19" s="67"/>
      <c r="AH19" s="67"/>
      <c r="AI19" s="67"/>
      <c r="AJ19" s="67"/>
      <c r="AK19" s="68"/>
      <c r="AL19" s="84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84"/>
      <c r="BD19" s="85"/>
      <c r="BE19" s="85"/>
      <c r="BF19" s="85"/>
      <c r="BG19" s="85"/>
      <c r="BH19" s="85"/>
      <c r="BI19" s="85"/>
      <c r="BJ19" s="85"/>
      <c r="BK19" s="85"/>
      <c r="BL19" s="86"/>
    </row>
    <row r="20" spans="1:64" s="4" customFormat="1" ht="15.75">
      <c r="A20" s="45"/>
      <c r="B20" s="46"/>
      <c r="C20" s="46"/>
      <c r="D20" s="47"/>
      <c r="E20" s="40" t="s">
        <v>41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60"/>
      <c r="V20" s="61"/>
      <c r="W20" s="61"/>
      <c r="X20" s="61"/>
      <c r="Y20" s="61"/>
      <c r="Z20" s="61"/>
      <c r="AA20" s="62"/>
      <c r="AB20" s="69"/>
      <c r="AC20" s="70"/>
      <c r="AD20" s="70"/>
      <c r="AE20" s="70"/>
      <c r="AF20" s="70"/>
      <c r="AG20" s="70"/>
      <c r="AH20" s="70"/>
      <c r="AI20" s="70"/>
      <c r="AJ20" s="70"/>
      <c r="AK20" s="71"/>
      <c r="AL20" s="84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84"/>
      <c r="BD20" s="85"/>
      <c r="BE20" s="85"/>
      <c r="BF20" s="85"/>
      <c r="BG20" s="85"/>
      <c r="BH20" s="85"/>
      <c r="BI20" s="85"/>
      <c r="BJ20" s="85"/>
      <c r="BK20" s="85"/>
      <c r="BL20" s="86"/>
    </row>
    <row r="21" spans="1:64" s="4" customFormat="1" ht="35.25" customHeight="1">
      <c r="A21" s="45"/>
      <c r="B21" s="46"/>
      <c r="C21" s="46"/>
      <c r="D21" s="47"/>
      <c r="E21" s="31" t="s">
        <v>42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 t="s">
        <v>31</v>
      </c>
      <c r="V21" s="34"/>
      <c r="W21" s="34"/>
      <c r="X21" s="34"/>
      <c r="Y21" s="34"/>
      <c r="Z21" s="34"/>
      <c r="AA21" s="34"/>
      <c r="AB21" s="12">
        <f>'[2]Воздух  '!$C$67+'[2]Воздух  '!$C$68</f>
        <v>5.3726341799999995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84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84"/>
      <c r="BD21" s="85"/>
      <c r="BE21" s="85"/>
      <c r="BF21" s="85"/>
      <c r="BG21" s="85"/>
      <c r="BH21" s="85"/>
      <c r="BI21" s="85"/>
      <c r="BJ21" s="85"/>
      <c r="BK21" s="85"/>
      <c r="BL21" s="86"/>
    </row>
    <row r="22" spans="1:64" s="4" customFormat="1" ht="15" customHeight="1">
      <c r="A22" s="45"/>
      <c r="B22" s="46"/>
      <c r="C22" s="46"/>
      <c r="D22" s="47"/>
      <c r="E22" s="25" t="s">
        <v>16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34" t="s">
        <v>31</v>
      </c>
      <c r="V22" s="34"/>
      <c r="W22" s="34"/>
      <c r="X22" s="34"/>
      <c r="Y22" s="34"/>
      <c r="Z22" s="34"/>
      <c r="AA22" s="34"/>
      <c r="AB22" s="12">
        <f>'[2]Воздух  '!$C$71</f>
        <v>0.7753376999999999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84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84"/>
      <c r="BD22" s="85"/>
      <c r="BE22" s="85"/>
      <c r="BF22" s="85"/>
      <c r="BG22" s="85"/>
      <c r="BH22" s="85"/>
      <c r="BI22" s="85"/>
      <c r="BJ22" s="85"/>
      <c r="BK22" s="85"/>
      <c r="BL22" s="86"/>
    </row>
    <row r="23" spans="1:64" s="4" customFormat="1" ht="15.75">
      <c r="A23" s="45"/>
      <c r="B23" s="46"/>
      <c r="C23" s="46"/>
      <c r="D23" s="47"/>
      <c r="E23" s="35" t="s">
        <v>17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 t="s">
        <v>31</v>
      </c>
      <c r="V23" s="38"/>
      <c r="W23" s="38"/>
      <c r="X23" s="38"/>
      <c r="Y23" s="38"/>
      <c r="Z23" s="38"/>
      <c r="AA23" s="38"/>
      <c r="AB23" s="80">
        <f>'[2]Воздух  '!$C$70+'[2]Воздух  '!$C$73</f>
        <v>0.380077077701</v>
      </c>
      <c r="AC23" s="80"/>
      <c r="AD23" s="80"/>
      <c r="AE23" s="80"/>
      <c r="AF23" s="80"/>
      <c r="AG23" s="80"/>
      <c r="AH23" s="80"/>
      <c r="AI23" s="80"/>
      <c r="AJ23" s="80"/>
      <c r="AK23" s="80"/>
      <c r="AL23" s="84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84"/>
      <c r="BD23" s="85"/>
      <c r="BE23" s="85"/>
      <c r="BF23" s="85"/>
      <c r="BG23" s="85"/>
      <c r="BH23" s="85"/>
      <c r="BI23" s="85"/>
      <c r="BJ23" s="85"/>
      <c r="BK23" s="85"/>
      <c r="BL23" s="86"/>
    </row>
    <row r="24" spans="1:64" s="4" customFormat="1" ht="15.75">
      <c r="A24" s="45"/>
      <c r="B24" s="46"/>
      <c r="C24" s="46"/>
      <c r="D24" s="47"/>
      <c r="E24" s="39" t="s">
        <v>18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  <c r="U24" s="38"/>
      <c r="V24" s="38"/>
      <c r="W24" s="38"/>
      <c r="X24" s="38"/>
      <c r="Y24" s="38"/>
      <c r="Z24" s="38"/>
      <c r="AA24" s="38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4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84"/>
      <c r="BD24" s="85"/>
      <c r="BE24" s="85"/>
      <c r="BF24" s="85"/>
      <c r="BG24" s="85"/>
      <c r="BH24" s="85"/>
      <c r="BI24" s="85"/>
      <c r="BJ24" s="85"/>
      <c r="BK24" s="85"/>
      <c r="BL24" s="86"/>
    </row>
    <row r="25" spans="1:64" s="4" customFormat="1" ht="15.75">
      <c r="A25" s="45"/>
      <c r="B25" s="46"/>
      <c r="C25" s="46"/>
      <c r="D25" s="47"/>
      <c r="E25" s="35" t="s">
        <v>19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8" t="s">
        <v>31</v>
      </c>
      <c r="V25" s="38"/>
      <c r="W25" s="38"/>
      <c r="X25" s="38"/>
      <c r="Y25" s="38"/>
      <c r="Z25" s="38"/>
      <c r="AA25" s="38"/>
      <c r="AB25" s="80">
        <f>'[2]Воздух  '!$C$72</f>
        <v>0.0912162</v>
      </c>
      <c r="AC25" s="80"/>
      <c r="AD25" s="80"/>
      <c r="AE25" s="80"/>
      <c r="AF25" s="80"/>
      <c r="AG25" s="80"/>
      <c r="AH25" s="80"/>
      <c r="AI25" s="80"/>
      <c r="AJ25" s="80"/>
      <c r="AK25" s="80"/>
      <c r="AL25" s="84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6"/>
      <c r="BC25" s="84"/>
      <c r="BD25" s="85"/>
      <c r="BE25" s="85"/>
      <c r="BF25" s="85"/>
      <c r="BG25" s="85"/>
      <c r="BH25" s="85"/>
      <c r="BI25" s="85"/>
      <c r="BJ25" s="85"/>
      <c r="BK25" s="85"/>
      <c r="BL25" s="86"/>
    </row>
    <row r="26" spans="1:64" s="4" customFormat="1" ht="15.75">
      <c r="A26" s="45"/>
      <c r="B26" s="46"/>
      <c r="C26" s="46"/>
      <c r="D26" s="47"/>
      <c r="E26" s="51" t="s">
        <v>20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38"/>
      <c r="V26" s="38"/>
      <c r="W26" s="38"/>
      <c r="X26" s="38"/>
      <c r="Y26" s="38"/>
      <c r="Z26" s="38"/>
      <c r="AA26" s="38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4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84"/>
      <c r="BD26" s="85"/>
      <c r="BE26" s="85"/>
      <c r="BF26" s="85"/>
      <c r="BG26" s="85"/>
      <c r="BH26" s="85"/>
      <c r="BI26" s="85"/>
      <c r="BJ26" s="85"/>
      <c r="BK26" s="85"/>
      <c r="BL26" s="86"/>
    </row>
    <row r="27" spans="1:64" s="4" customFormat="1" ht="15.75">
      <c r="A27" s="45"/>
      <c r="B27" s="46"/>
      <c r="C27" s="46"/>
      <c r="D27" s="47"/>
      <c r="E27" s="39" t="s">
        <v>18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38"/>
      <c r="V27" s="38"/>
      <c r="W27" s="38"/>
      <c r="X27" s="38"/>
      <c r="Y27" s="38"/>
      <c r="Z27" s="38"/>
      <c r="AA27" s="38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4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84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64" s="4" customFormat="1" ht="15" customHeight="1">
      <c r="A28" s="45"/>
      <c r="B28" s="46"/>
      <c r="C28" s="46"/>
      <c r="D28" s="47"/>
      <c r="E28" s="25" t="s">
        <v>21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7"/>
      <c r="U28" s="34" t="s">
        <v>31</v>
      </c>
      <c r="V28" s="34"/>
      <c r="W28" s="34"/>
      <c r="X28" s="34"/>
      <c r="Y28" s="34"/>
      <c r="Z28" s="34"/>
      <c r="AA28" s="34"/>
      <c r="AB28" s="12">
        <f>'[2]Воздух  '!$C$66</f>
        <v>4.7128369999999995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84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84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64" s="4" customFormat="1" ht="15.75">
      <c r="A29" s="45"/>
      <c r="B29" s="46"/>
      <c r="C29" s="46"/>
      <c r="D29" s="47"/>
      <c r="E29" s="52" t="s">
        <v>46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4" t="s">
        <v>31</v>
      </c>
      <c r="V29" s="55"/>
      <c r="W29" s="55"/>
      <c r="X29" s="55"/>
      <c r="Y29" s="55"/>
      <c r="Z29" s="55"/>
      <c r="AA29" s="56"/>
      <c r="AB29" s="63">
        <f>'[2]Воздух  '!$C$69+'[2]Воздух  '!$C$74+'[2]Воздух  '!$C$75</f>
        <v>2.2826504188600003</v>
      </c>
      <c r="AC29" s="72"/>
      <c r="AD29" s="72"/>
      <c r="AE29" s="72"/>
      <c r="AF29" s="72"/>
      <c r="AG29" s="72"/>
      <c r="AH29" s="72"/>
      <c r="AI29" s="72"/>
      <c r="AJ29" s="72"/>
      <c r="AK29" s="73"/>
      <c r="AL29" s="84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84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64" s="4" customFormat="1" ht="15.75">
      <c r="A30" s="45"/>
      <c r="B30" s="46"/>
      <c r="C30" s="46"/>
      <c r="D30" s="47"/>
      <c r="E30" s="52" t="s">
        <v>22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7"/>
      <c r="V30" s="58"/>
      <c r="W30" s="58"/>
      <c r="X30" s="58"/>
      <c r="Y30" s="58"/>
      <c r="Z30" s="58"/>
      <c r="AA30" s="59"/>
      <c r="AB30" s="74"/>
      <c r="AC30" s="75"/>
      <c r="AD30" s="75"/>
      <c r="AE30" s="75"/>
      <c r="AF30" s="75"/>
      <c r="AG30" s="75"/>
      <c r="AH30" s="75"/>
      <c r="AI30" s="75"/>
      <c r="AJ30" s="75"/>
      <c r="AK30" s="76"/>
      <c r="AL30" s="84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84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64" s="4" customFormat="1" ht="15.75">
      <c r="A31" s="45"/>
      <c r="B31" s="46"/>
      <c r="C31" s="46"/>
      <c r="D31" s="47"/>
      <c r="E31" s="52" t="s">
        <v>23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7"/>
      <c r="V31" s="58"/>
      <c r="W31" s="58"/>
      <c r="X31" s="58"/>
      <c r="Y31" s="58"/>
      <c r="Z31" s="58"/>
      <c r="AA31" s="59"/>
      <c r="AB31" s="74"/>
      <c r="AC31" s="75"/>
      <c r="AD31" s="75"/>
      <c r="AE31" s="75"/>
      <c r="AF31" s="75"/>
      <c r="AG31" s="75"/>
      <c r="AH31" s="75"/>
      <c r="AI31" s="75"/>
      <c r="AJ31" s="75"/>
      <c r="AK31" s="76"/>
      <c r="AL31" s="84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C31" s="84"/>
      <c r="BD31" s="85"/>
      <c r="BE31" s="85"/>
      <c r="BF31" s="85"/>
      <c r="BG31" s="85"/>
      <c r="BH31" s="85"/>
      <c r="BI31" s="85"/>
      <c r="BJ31" s="85"/>
      <c r="BK31" s="85"/>
      <c r="BL31" s="86"/>
    </row>
    <row r="32" spans="1:64" s="4" customFormat="1" ht="15.75" customHeight="1">
      <c r="A32" s="48"/>
      <c r="B32" s="49"/>
      <c r="C32" s="49"/>
      <c r="D32" s="50"/>
      <c r="E32" s="40" t="s">
        <v>24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60"/>
      <c r="V32" s="61"/>
      <c r="W32" s="61"/>
      <c r="X32" s="61"/>
      <c r="Y32" s="61"/>
      <c r="Z32" s="61"/>
      <c r="AA32" s="62"/>
      <c r="AB32" s="77"/>
      <c r="AC32" s="78"/>
      <c r="AD32" s="78"/>
      <c r="AE32" s="78"/>
      <c r="AF32" s="78"/>
      <c r="AG32" s="78"/>
      <c r="AH32" s="78"/>
      <c r="AI32" s="78"/>
      <c r="AJ32" s="78"/>
      <c r="AK32" s="79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9"/>
      <c r="BC32" s="87"/>
      <c r="BD32" s="88"/>
      <c r="BE32" s="88"/>
      <c r="BF32" s="88"/>
      <c r="BG32" s="88"/>
      <c r="BH32" s="88"/>
      <c r="BI32" s="88"/>
      <c r="BJ32" s="88"/>
      <c r="BK32" s="88"/>
      <c r="BL32" s="89"/>
    </row>
    <row r="33" spans="1:64" s="4" customFormat="1" ht="16.5" customHeight="1">
      <c r="A33" s="22"/>
      <c r="B33" s="23"/>
      <c r="C33" s="23"/>
      <c r="D33" s="24"/>
      <c r="E33" s="25" t="s">
        <v>25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  <c r="U33" s="28" t="s">
        <v>31</v>
      </c>
      <c r="V33" s="29"/>
      <c r="W33" s="29"/>
      <c r="X33" s="29"/>
      <c r="Y33" s="29"/>
      <c r="Z33" s="29"/>
      <c r="AA33" s="30"/>
      <c r="AB33" s="12">
        <f>SUM(AB21:AK32)</f>
        <v>13.614752576561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21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</sheetData>
  <sheetProtection/>
  <mergeCells count="77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2"/>
    <mergeCell ref="BC18:BL32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25:T25"/>
    <mergeCell ref="U25:AA27"/>
    <mergeCell ref="AB25:AK27"/>
    <mergeCell ref="E26:T26"/>
    <mergeCell ref="E27:T27"/>
    <mergeCell ref="E28:T28"/>
    <mergeCell ref="U28:AA28"/>
    <mergeCell ref="AB28:AK28"/>
    <mergeCell ref="E29:T29"/>
    <mergeCell ref="U29:AA32"/>
    <mergeCell ref="AB29:AK32"/>
    <mergeCell ref="E30:T30"/>
    <mergeCell ref="E31:T31"/>
    <mergeCell ref="E32:T32"/>
    <mergeCell ref="A33:D33"/>
    <mergeCell ref="E33:T33"/>
    <mergeCell ref="U33:AA33"/>
    <mergeCell ref="AB33:AK33"/>
    <mergeCell ref="AL33:BB33"/>
    <mergeCell ref="BC33:BL33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Долматова Елена Викторовна</cp:lastModifiedBy>
  <cp:lastPrinted>2019-05-22T05:36:40Z</cp:lastPrinted>
  <dcterms:created xsi:type="dcterms:W3CDTF">2004-06-16T07:44:42Z</dcterms:created>
  <dcterms:modified xsi:type="dcterms:W3CDTF">2020-05-27T01:33:32Z</dcterms:modified>
  <cp:category/>
  <cp:version/>
  <cp:contentType/>
  <cp:contentStatus/>
</cp:coreProperties>
</file>