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D18" i="4"/>
  <c r="C20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<sst xmlns="http://schemas.openxmlformats.org/spreadsheetml/2006/main" count="62" uniqueCount="50">
  <si>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</si>
  <si>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</si>
  <si>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</si>
  <si>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</si>
  <si>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</si>
  <si>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</si>
  <si>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</si>
  <si>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</si>
  <si>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</si>
  <si>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</si>
  <si>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</si>
  <si>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</si>
  <si>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</si>
  <si>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</si>
  <si>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</si>
  <si>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</si>
  <si>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</si>
  <si>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</si>
  <si>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</si>
  <si>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</si>
  <si>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</si>
  <si>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</si>
  <si>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</si>
  <si>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</si>
  <si>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</si>
  <si>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</si>
  <si>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</si>
  <si>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</si>
  <si>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</si>
  <si>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</si>
  <si>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</si>
  <si>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</si>
  <si>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</si>
  <si>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</si>
  <si>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</si>
  <si>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</si>
  <si>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</si>
  <si>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</si>
  <si>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</si>
  <si>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</si>
  <si>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</si>
  <si>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</si>
  <si>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</si>
  <si>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</si>
  <si>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</si>
  <si>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2013г.</t>
  </si>
  <si>
    <t>Факт за 2013г.</t>
  </si>
  <si>
    <t>Структура основных производственных расходов
КГУП "Примтеплоэнерго" за 2013 год 
 в сфере электроснабжения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</si>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</sst>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2" fillId="2" borderId="0" xfId="2" applyNumberFormat="1" applyFont="1" applyFill="1"/>
    <xf numFmtId="43" fontId="8" fillId="2" borderId="0" xfId="0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2.7109375" style="21" bestFit="1" customWidth="1"/>
    <col min="7" max="16384" width="9.140625" style="21"/>
  </cols>
  <sheetData>
    <row r="1" spans="1:4" ht="6" customHeight="1" x14ac:dyDescent="0.25">
      <c r="D1" s="23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44</v>
      </c>
      <c r="B3" s="49"/>
      <c r="C3" s="49"/>
      <c r="D3" s="49"/>
    </row>
    <row r="4" spans="1:4" ht="21.75" customHeight="1" x14ac:dyDescent="0.25">
      <c r="A4" s="50" t="s">
        <v>41</v>
      </c>
      <c r="B4" s="50"/>
      <c r="C4" s="50"/>
      <c r="D4" s="50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1" t="s">
        <v>45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2119.92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2058.1899999999996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29.456038266632341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1451.9287659999995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911.60199999999998</v>
      </c>
    </row>
    <row r="14" spans="1:4" ht="22.5" customHeight="1" x14ac:dyDescent="0.25">
      <c r="A14" s="45" t="s">
        <v>7</v>
      </c>
      <c r="B14" s="46"/>
      <c r="C14" s="46"/>
      <c r="D14" s="47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38">
        <v>9785.6935061016957</v>
      </c>
    </row>
    <row r="16" spans="1:4" ht="37.5" customHeight="1" x14ac:dyDescent="0.25">
      <c r="A16" s="2">
        <f>A15+1</f>
        <v>6</v>
      </c>
      <c r="B16" s="26" t="s">
        <v>35</v>
      </c>
      <c r="C16" s="34" t="s">
        <v>8</v>
      </c>
      <c r="D16" s="38">
        <v>12072.774280000001</v>
      </c>
    </row>
    <row r="17" spans="1:6" ht="21" customHeight="1" x14ac:dyDescent="0.25">
      <c r="A17" s="2">
        <f>A16+1</f>
        <v>7</v>
      </c>
      <c r="B17" s="26" t="s">
        <v>39</v>
      </c>
      <c r="C17" s="34" t="s">
        <v>8</v>
      </c>
      <c r="D17" s="38">
        <v>35112.190943999994</v>
      </c>
    </row>
    <row r="18" spans="1:6" ht="36" customHeight="1" x14ac:dyDescent="0.25">
      <c r="A18" s="2">
        <f>A17+1</f>
        <v>8</v>
      </c>
      <c r="B18" s="26" t="s">
        <v>40</v>
      </c>
      <c r="C18" s="34" t="s">
        <v>8</v>
      </c>
      <c r="D18" s="38">
        <f>D15-D17</f>
        <v>-25326.497437898299</v>
      </c>
      <c r="F18" s="43"/>
    </row>
    <row r="19" spans="1:6" ht="33.950000000000003" customHeight="1" x14ac:dyDescent="0.25">
      <c r="A19" s="2">
        <f>A18+1</f>
        <v>9</v>
      </c>
      <c r="B19" s="26" t="s">
        <v>36</v>
      </c>
      <c r="C19" s="34" t="s">
        <v>8</v>
      </c>
      <c r="D19" s="38">
        <v>-13253.723157898297</v>
      </c>
    </row>
    <row r="20" spans="1:6" ht="33.950000000000003" customHeight="1" x14ac:dyDescent="0.25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3" t="s">
        <v>47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37"/>
      <c r="B3" s="37"/>
      <c r="C3" s="37"/>
    </row>
    <row r="4" spans="1:8" ht="20.25" customHeight="1" x14ac:dyDescent="0.3">
      <c r="A4" s="33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4" t="s">
        <v>10</v>
      </c>
      <c r="B6" s="54" t="s">
        <v>2</v>
      </c>
      <c r="C6" s="57" t="s">
        <v>46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9">
        <v>23094.85886</v>
      </c>
    </row>
    <row r="11" spans="1:8" s="10" customFormat="1" ht="31.5" x14ac:dyDescent="0.2">
      <c r="A11" s="12" t="s">
        <v>11</v>
      </c>
      <c r="B11" s="9" t="s">
        <v>12</v>
      </c>
      <c r="C11" s="39">
        <f>SUM(C12:C13)</f>
        <v>6623.4884707000001</v>
      </c>
    </row>
    <row r="12" spans="1:8" ht="18" customHeight="1" x14ac:dyDescent="0.2">
      <c r="A12" s="11" t="s">
        <v>13</v>
      </c>
      <c r="B12" s="13" t="s">
        <v>14</v>
      </c>
      <c r="C12" s="40">
        <v>5006.4160701999999</v>
      </c>
    </row>
    <row r="13" spans="1:8" ht="18" customHeight="1" x14ac:dyDescent="0.2">
      <c r="A13" s="11" t="s">
        <v>15</v>
      </c>
      <c r="B13" s="13" t="s">
        <v>43</v>
      </c>
      <c r="C13" s="40">
        <v>1617.0724005000002</v>
      </c>
    </row>
    <row r="14" spans="1:8" s="10" customFormat="1" ht="18" customHeight="1" x14ac:dyDescent="0.2">
      <c r="A14" s="8" t="s">
        <v>16</v>
      </c>
      <c r="B14" s="14" t="s">
        <v>17</v>
      </c>
      <c r="C14" s="39">
        <f>SUM(C15:C16)</f>
        <v>23.18968999999997</v>
      </c>
    </row>
    <row r="15" spans="1:8" ht="18" customHeight="1" x14ac:dyDescent="0.2">
      <c r="A15" s="11" t="s">
        <v>18</v>
      </c>
      <c r="B15" s="13" t="s">
        <v>19</v>
      </c>
      <c r="C15" s="40">
        <v>7.7433399999999661</v>
      </c>
    </row>
    <row r="16" spans="1:8" ht="18" customHeight="1" x14ac:dyDescent="0.2">
      <c r="A16" s="11" t="s">
        <v>20</v>
      </c>
      <c r="B16" s="13" t="s">
        <v>21</v>
      </c>
      <c r="C16" s="40">
        <v>15.446350000000002</v>
      </c>
    </row>
    <row r="17" spans="1:5" s="10" customFormat="1" ht="18" customHeight="1" x14ac:dyDescent="0.2">
      <c r="A17" s="8" t="s">
        <v>22</v>
      </c>
      <c r="B17" s="14" t="s">
        <v>23</v>
      </c>
      <c r="C17" s="39">
        <v>1673.4199299999998</v>
      </c>
    </row>
    <row r="18" spans="1:5" s="10" customFormat="1" ht="31.5" x14ac:dyDescent="0.2">
      <c r="A18" s="11" t="s">
        <v>24</v>
      </c>
      <c r="B18" s="15" t="s">
        <v>25</v>
      </c>
      <c r="C18" s="40">
        <f>C20-C10-C11-C14-C17-C19</f>
        <v>3660.8300832999939</v>
      </c>
      <c r="D18" s="44"/>
      <c r="E18" s="27"/>
    </row>
    <row r="19" spans="1:5" s="10" customFormat="1" ht="32.25" customHeight="1" x14ac:dyDescent="0.2">
      <c r="A19" s="11" t="s">
        <v>5</v>
      </c>
      <c r="B19" s="15" t="s">
        <v>49</v>
      </c>
      <c r="C19" s="40">
        <v>36.403910000000003</v>
      </c>
      <c r="E19" s="27"/>
    </row>
    <row r="20" spans="1:5" s="10" customFormat="1" ht="20.25" customHeight="1" x14ac:dyDescent="0.2">
      <c r="A20" s="8" t="s">
        <v>48</v>
      </c>
      <c r="B20" s="14" t="s">
        <v>26</v>
      </c>
      <c r="C20" s="39">
        <f>'ОснПок ЭлЭн факт2013'!D17</f>
        <v>35112.190943999994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2"/>
      <c r="B22" s="52"/>
      <c r="C22" s="52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2014-05-20T03:33:26Z</dcterms:modified>
</cp:coreProperties>
</file>